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730" windowHeight="11760"/>
  </bookViews>
  <sheets>
    <sheet name="ΤΕΛΙΚΟΣ" sheetId="1" r:id="rId1"/>
  </sheets>
  <calcPr calcId="124519"/>
</workbook>
</file>

<file path=xl/calcChain.xml><?xml version="1.0" encoding="utf-8"?>
<calcChain xmlns="http://schemas.openxmlformats.org/spreadsheetml/2006/main">
  <c r="U11" i="1"/>
  <c r="Q11"/>
  <c r="M11"/>
  <c r="I11"/>
  <c r="E11"/>
  <c r="U10"/>
  <c r="Q10"/>
  <c r="M10"/>
  <c r="I10"/>
  <c r="E10"/>
  <c r="U9"/>
  <c r="Q9"/>
  <c r="M9"/>
  <c r="I9"/>
  <c r="E9"/>
  <c r="U8"/>
  <c r="Q8"/>
  <c r="M8"/>
  <c r="I8"/>
  <c r="E8"/>
  <c r="E7"/>
  <c r="I7"/>
  <c r="M7"/>
  <c r="Q7"/>
  <c r="U7"/>
  <c r="V10" l="1"/>
  <c r="X10" s="1"/>
  <c r="V8"/>
  <c r="X8" s="1"/>
  <c r="V9"/>
  <c r="X9" s="1"/>
  <c r="V11"/>
  <c r="X11" s="1"/>
  <c r="V7"/>
  <c r="X7" s="1"/>
</calcChain>
</file>

<file path=xl/sharedStrings.xml><?xml version="1.0" encoding="utf-8"?>
<sst xmlns="http://schemas.openxmlformats.org/spreadsheetml/2006/main" count="47" uniqueCount="31">
  <si>
    <t>ΟΜΑΔΑ Α΄</t>
  </si>
  <si>
    <t>ΟΜΑΔΑ Β΄</t>
  </si>
  <si>
    <t>ΑΡ. ΠΡΩΤ. ΥΠΟΨΗΦΙΟΥ</t>
  </si>
  <si>
    <t>Σύνολο Μοριοδοτούμενων κριτηρίων</t>
  </si>
  <si>
    <t>ΤΕΛΙΚΗ ΒΑΘΜΟΛΟΓΙΑ</t>
  </si>
  <si>
    <t>ΤΕΛΙΚΗ ΚΑΤΑΤΑΞΗ</t>
  </si>
  <si>
    <t>ΜΕΣΟΣ ΟΡΟΣ</t>
  </si>
  <si>
    <t>ΜΕΛΗ ΣΥΜΒΟΥΛΙΟΥ ΚΡΙΣΗΣ &amp; ΕΠΙΛΟΓΗΣ ΙΑΤΡΩΝ ΕΣΥ</t>
  </si>
  <si>
    <t>ΜΑΛΛΙΑΡΑ ΜΑΡΙΑ</t>
  </si>
  <si>
    <r>
      <rPr>
        <b/>
        <sz val="8"/>
        <color theme="1"/>
        <rFont val="Calibri"/>
        <family val="2"/>
        <charset val="161"/>
        <scheme val="minor"/>
      </rPr>
      <t>ΠΙΝΑΚΑΣ 1.</t>
    </r>
    <r>
      <rPr>
        <sz val="8"/>
        <color theme="1"/>
        <rFont val="Calibri"/>
        <family val="2"/>
        <charset val="161"/>
        <scheme val="minor"/>
      </rPr>
      <t xml:space="preserve"> Συνολικό έργο-πεπραγμένα των μονάδων που ο υποψήφιος έχει εργαστεί ως ειδικευμένος ή ειδικευόμενος τα τελευταία 5 έτη </t>
    </r>
    <r>
      <rPr>
        <b/>
        <sz val="8"/>
        <color theme="1"/>
        <rFont val="Calibri"/>
        <family val="2"/>
        <charset val="161"/>
        <scheme val="minor"/>
      </rPr>
      <t>(Μέγιστη βαθμολογία 50 μόρια)</t>
    </r>
  </si>
  <si>
    <r>
      <rPr>
        <b/>
        <sz val="8"/>
        <color theme="1"/>
        <rFont val="Calibri"/>
        <family val="2"/>
        <charset val="161"/>
        <scheme val="minor"/>
      </rPr>
      <t>ΠΙΝΑΚΑΣ 2.</t>
    </r>
    <r>
      <rPr>
        <sz val="8"/>
        <color theme="1"/>
        <rFont val="Calibri"/>
        <family val="2"/>
        <charset val="161"/>
        <scheme val="minor"/>
      </rPr>
      <t xml:space="preserve"> Κλινική εμπειρία με κριτήριο τις ιατρικές πράξεις </t>
    </r>
    <r>
      <rPr>
        <b/>
        <sz val="8"/>
        <color theme="1"/>
        <rFont val="Calibri"/>
        <family val="2"/>
        <charset val="161"/>
        <scheme val="minor"/>
      </rPr>
      <t>(Όριο 100 μόρια)</t>
    </r>
  </si>
  <si>
    <r>
      <t xml:space="preserve">Ερωτήσεις ελεύθερης συνέντευξης </t>
    </r>
    <r>
      <rPr>
        <b/>
        <sz val="8"/>
        <color theme="1"/>
        <rFont val="Calibri"/>
        <family val="2"/>
        <charset val="161"/>
        <scheme val="minor"/>
      </rPr>
      <t>(Μέγιστη βαθμολογία 200 μόρια)</t>
    </r>
  </si>
  <si>
    <r>
      <t>Σύνολο Συνέντευξης</t>
    </r>
    <r>
      <rPr>
        <b/>
        <sz val="8"/>
        <color theme="1"/>
        <rFont val="Calibri"/>
        <family val="2"/>
        <charset val="161"/>
        <scheme val="minor"/>
      </rPr>
      <t xml:space="preserve"> (Όριο 350 μόρια)</t>
    </r>
  </si>
  <si>
    <r>
      <t xml:space="preserve">Αριθμός Ασθενών που εξετάσατε / παρακολουθήσατε  </t>
    </r>
    <r>
      <rPr>
        <b/>
        <sz val="8"/>
        <color theme="1"/>
        <rFont val="Calibri"/>
        <family val="2"/>
        <charset val="161"/>
        <scheme val="minor"/>
      </rPr>
      <t>(Μέγιστη βαθμολογία 35 μόρια)</t>
    </r>
  </si>
  <si>
    <r>
      <t xml:space="preserve">Αριθμός τεχνικών / επεμβατικών πράξεων / χειρουργικών επεμβάσεων που επιτελέσατε </t>
    </r>
    <r>
      <rPr>
        <b/>
        <sz val="8"/>
        <color theme="1"/>
        <rFont val="Calibri"/>
        <family val="2"/>
        <charset val="161"/>
        <scheme val="minor"/>
      </rPr>
      <t>(Μέγιστη βαθμολογία 35 μόρια)</t>
    </r>
  </si>
  <si>
    <r>
      <t xml:space="preserve">Ποσοστό (ως προς το είδος) τεχνικών / επεμβατικών πράξεων / χειρουργικών επεμβάσεων που επιτελέσατε σε σύγκριση με το σύνολο (ως προς το είδος ) των τεχνικών / επεμβατικών πράξεων / χειρουργικών επεμβάσεων που μπορούν να επιτελεστούν στην ειδικότητα σας </t>
    </r>
    <r>
      <rPr>
        <b/>
        <sz val="8"/>
        <color theme="1"/>
        <rFont val="Calibri"/>
        <family val="2"/>
        <charset val="161"/>
        <scheme val="minor"/>
      </rPr>
      <t>(Μέγιστη βαθμολογία 30 μόρια)</t>
    </r>
  </si>
  <si>
    <r>
      <t>1</t>
    </r>
    <r>
      <rPr>
        <b/>
        <vertAlign val="superscript"/>
        <sz val="8"/>
        <color theme="1"/>
        <rFont val="Calibri"/>
        <family val="2"/>
        <charset val="161"/>
        <scheme val="minor"/>
      </rPr>
      <t xml:space="preserve">ο  </t>
    </r>
    <r>
      <rPr>
        <b/>
        <sz val="8"/>
        <color theme="1"/>
        <rFont val="Calibri"/>
        <family val="2"/>
        <charset val="161"/>
        <scheme val="minor"/>
      </rPr>
      <t>ΜΕΛΟΣ</t>
    </r>
  </si>
  <si>
    <r>
      <t>2</t>
    </r>
    <r>
      <rPr>
        <b/>
        <vertAlign val="superscript"/>
        <sz val="8"/>
        <color theme="1"/>
        <rFont val="Calibri"/>
        <family val="2"/>
        <charset val="161"/>
        <scheme val="minor"/>
      </rPr>
      <t xml:space="preserve">ο  </t>
    </r>
    <r>
      <rPr>
        <b/>
        <sz val="8"/>
        <color theme="1"/>
        <rFont val="Calibri"/>
        <family val="2"/>
        <charset val="161"/>
        <scheme val="minor"/>
      </rPr>
      <t>ΜΕΛΟΣ</t>
    </r>
  </si>
  <si>
    <r>
      <t>3</t>
    </r>
    <r>
      <rPr>
        <b/>
        <vertAlign val="superscript"/>
        <sz val="8"/>
        <color theme="1"/>
        <rFont val="Calibri"/>
        <family val="2"/>
        <charset val="161"/>
        <scheme val="minor"/>
      </rPr>
      <t xml:space="preserve">ο  </t>
    </r>
    <r>
      <rPr>
        <b/>
        <sz val="8"/>
        <color theme="1"/>
        <rFont val="Calibri"/>
        <family val="2"/>
        <charset val="161"/>
        <scheme val="minor"/>
      </rPr>
      <t>ΜΕΛΟΣ</t>
    </r>
  </si>
  <si>
    <t>ΜΑΡΑ ΜΑΡΙΑ</t>
  </si>
  <si>
    <t>ΣΑΛΤΣΙΔΟΥ ΕΥΦΡΟΣΥΝΗ</t>
  </si>
  <si>
    <t>ΓΡΑΜΜΑΤΕΙΣ</t>
  </si>
  <si>
    <t>ΜΠΙΝΙΑΡΗΣ ΓΕΩΡΓΙΟΣ</t>
  </si>
  <si>
    <t>(ΚΩΔ. ΘΕΣΗΣ 3.53)</t>
  </si>
  <si>
    <t>25/11185</t>
  </si>
  <si>
    <t>25/11209</t>
  </si>
  <si>
    <t>25/10214</t>
  </si>
  <si>
    <t>25/10926</t>
  </si>
  <si>
    <t>25/11376</t>
  </si>
  <si>
    <t>ΠΙΝΑΚΑΣ ΜΟΡΙΟΔΟΤΗΣΗΣ ΣΥΝΕΝΤΕΥΞΗΣ ΚΑΙ ΤΕΛΙΚΗΣ ΚΑΤΑΤΑΞΗΣ ΥΠΟΨΗΦΩΝ ΓΙΑ 1 ΘΕΣΗ ΕΠΙΜΕΛΗΤΗ Β΄ ,  ΕΙΔΙΚΟΤΗΤΑΣ ΟΡΘΟΠΑΙΔΙΚΗ ΚΑΙ ΤΡΑΥΜΑΤΙΟΛΟΓΙΑΣ-  Γ.Ν.ΚΑΤΕΡΙΝΗΣ</t>
  </si>
  <si>
    <t>ΘΩΔΗ ΕΛΕΝΗ , Πρόεδρος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</si>
</sst>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vertAlign val="superscript"/>
      <sz val="8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 textRotation="90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11" borderId="11" xfId="0" applyFont="1" applyFill="1" applyBorder="1" applyAlignment="1">
      <alignment horizontal="center" vertical="center" textRotation="90"/>
    </xf>
    <xf numFmtId="0" fontId="2" fillId="4" borderId="11" xfId="0" applyFont="1" applyFill="1" applyBorder="1" applyAlignment="1">
      <alignment horizontal="center" vertical="center" textRotation="90" wrapText="1"/>
    </xf>
    <xf numFmtId="0" fontId="2" fillId="12" borderId="11" xfId="0" applyFont="1" applyFill="1" applyBorder="1" applyAlignment="1">
      <alignment horizontal="center" vertical="center" textRotation="90"/>
    </xf>
    <xf numFmtId="0" fontId="2" fillId="5" borderId="11" xfId="0" applyFont="1" applyFill="1" applyBorder="1" applyAlignment="1">
      <alignment horizontal="center" vertical="center" textRotation="90" wrapText="1"/>
    </xf>
    <xf numFmtId="0" fontId="3" fillId="10" borderId="7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6" borderId="7" xfId="0" applyNumberFormat="1" applyFont="1" applyFill="1" applyBorder="1" applyAlignment="1">
      <alignment horizontal="center" vertical="center"/>
    </xf>
    <xf numFmtId="2" fontId="2" fillId="7" borderId="7" xfId="0" applyNumberFormat="1" applyFont="1" applyFill="1" applyBorder="1" applyAlignment="1">
      <alignment horizontal="center" vertical="center"/>
    </xf>
    <xf numFmtId="2" fontId="2" fillId="8" borderId="7" xfId="0" applyNumberFormat="1" applyFont="1" applyFill="1" applyBorder="1" applyAlignment="1">
      <alignment horizontal="center" vertical="center"/>
    </xf>
    <xf numFmtId="0" fontId="2" fillId="9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textRotation="90" wrapText="1"/>
    </xf>
    <xf numFmtId="0" fontId="3" fillId="6" borderId="12" xfId="0" applyFont="1" applyFill="1" applyBorder="1" applyAlignment="1">
      <alignment horizontal="center" vertical="center" textRotation="90" wrapText="1"/>
    </xf>
    <xf numFmtId="0" fontId="3" fillId="6" borderId="15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textRotation="90"/>
    </xf>
    <xf numFmtId="0" fontId="3" fillId="0" borderId="15" xfId="0" applyFont="1" applyBorder="1" applyAlignment="1">
      <alignment textRotation="90"/>
    </xf>
    <xf numFmtId="0" fontId="2" fillId="8" borderId="11" xfId="0" applyFont="1" applyFill="1" applyBorder="1" applyAlignment="1">
      <alignment horizontal="center" vertical="center" textRotation="90" wrapText="1"/>
    </xf>
    <xf numFmtId="0" fontId="2" fillId="8" borderId="12" xfId="0" applyFont="1" applyFill="1" applyBorder="1" applyAlignment="1">
      <alignment horizontal="center" vertical="center" textRotation="90" wrapText="1"/>
    </xf>
    <xf numFmtId="0" fontId="2" fillId="8" borderId="15" xfId="0" applyFont="1" applyFill="1" applyBorder="1" applyAlignment="1">
      <alignment horizontal="center" vertical="center" textRotation="90" wrapText="1"/>
    </xf>
    <xf numFmtId="0" fontId="2" fillId="9" borderId="11" xfId="0" applyFont="1" applyFill="1" applyBorder="1" applyAlignment="1">
      <alignment horizontal="center" vertical="center" textRotation="90" wrapText="1"/>
    </xf>
    <xf numFmtId="0" fontId="2" fillId="9" borderId="12" xfId="0" applyFont="1" applyFill="1" applyBorder="1" applyAlignment="1">
      <alignment horizontal="center" vertical="center" textRotation="90" wrapText="1"/>
    </xf>
    <xf numFmtId="0" fontId="2" fillId="9" borderId="15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"/>
  <sheetViews>
    <sheetView tabSelected="1" topLeftCell="A4" workbookViewId="0">
      <selection activeCell="AA9" sqref="AA9"/>
    </sheetView>
  </sheetViews>
  <sheetFormatPr defaultRowHeight="15"/>
  <cols>
    <col min="1" max="1" width="7.28515625" customWidth="1"/>
    <col min="2" max="4" width="4.7109375" customWidth="1"/>
    <col min="5" max="5" width="5" customWidth="1"/>
    <col min="6" max="8" width="4.7109375" customWidth="1"/>
    <col min="9" max="9" width="4.5703125" customWidth="1"/>
    <col min="10" max="16" width="4.7109375" customWidth="1"/>
    <col min="17" max="17" width="5" customWidth="1"/>
    <col min="18" max="20" width="4.7109375" customWidth="1"/>
    <col min="21" max="21" width="5.5703125" customWidth="1"/>
    <col min="22" max="23" width="5.7109375" customWidth="1"/>
    <col min="24" max="24" width="6" customWidth="1"/>
    <col min="25" max="25" width="3.42578125" customWidth="1"/>
  </cols>
  <sheetData>
    <row r="1" spans="1:26" s="1" customFormat="1" ht="26.25" customHeight="1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</row>
    <row r="2" spans="1:26" s="1" customFormat="1" ht="21" customHeight="1">
      <c r="A2" s="42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</row>
    <row r="3" spans="1:26" s="1" customFormat="1" ht="18" customHeight="1">
      <c r="A3" s="5"/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 t="s">
        <v>1</v>
      </c>
      <c r="S3" s="46"/>
      <c r="T3" s="46"/>
      <c r="U3" s="47"/>
      <c r="V3" s="48"/>
      <c r="W3" s="49"/>
      <c r="X3" s="49"/>
      <c r="Y3" s="50"/>
    </row>
    <row r="4" spans="1:26" ht="57.75" customHeight="1">
      <c r="A4" s="23" t="s">
        <v>2</v>
      </c>
      <c r="B4" s="26" t="s">
        <v>9</v>
      </c>
      <c r="C4" s="27"/>
      <c r="D4" s="27"/>
      <c r="E4" s="28"/>
      <c r="F4" s="32" t="s">
        <v>10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6" t="s">
        <v>11</v>
      </c>
      <c r="S4" s="37"/>
      <c r="T4" s="37"/>
      <c r="U4" s="38"/>
      <c r="V4" s="33" t="s">
        <v>12</v>
      </c>
      <c r="W4" s="51" t="s">
        <v>3</v>
      </c>
      <c r="X4" s="54" t="s">
        <v>4</v>
      </c>
      <c r="Y4" s="57" t="s">
        <v>5</v>
      </c>
    </row>
    <row r="5" spans="1:26" ht="224.25" customHeight="1">
      <c r="A5" s="24"/>
      <c r="B5" s="29"/>
      <c r="C5" s="30"/>
      <c r="D5" s="30"/>
      <c r="E5" s="31"/>
      <c r="F5" s="36" t="s">
        <v>13</v>
      </c>
      <c r="G5" s="37"/>
      <c r="H5" s="37"/>
      <c r="I5" s="38"/>
      <c r="J5" s="36" t="s">
        <v>14</v>
      </c>
      <c r="K5" s="37"/>
      <c r="L5" s="37"/>
      <c r="M5" s="38"/>
      <c r="N5" s="36" t="s">
        <v>15</v>
      </c>
      <c r="O5" s="37"/>
      <c r="P5" s="37"/>
      <c r="Q5" s="38"/>
      <c r="R5" s="36"/>
      <c r="S5" s="37"/>
      <c r="T5" s="37"/>
      <c r="U5" s="38"/>
      <c r="V5" s="34"/>
      <c r="W5" s="52"/>
      <c r="X5" s="55"/>
      <c r="Y5" s="58"/>
      <c r="Z5" s="2"/>
    </row>
    <row r="6" spans="1:26" ht="49.5">
      <c r="A6" s="25"/>
      <c r="B6" s="6" t="s">
        <v>16</v>
      </c>
      <c r="C6" s="6" t="s">
        <v>17</v>
      </c>
      <c r="D6" s="6" t="s">
        <v>18</v>
      </c>
      <c r="E6" s="7" t="s">
        <v>6</v>
      </c>
      <c r="F6" s="8" t="s">
        <v>16</v>
      </c>
      <c r="G6" s="8" t="s">
        <v>17</v>
      </c>
      <c r="H6" s="8" t="s">
        <v>18</v>
      </c>
      <c r="I6" s="9" t="s">
        <v>6</v>
      </c>
      <c r="J6" s="8" t="s">
        <v>16</v>
      </c>
      <c r="K6" s="8" t="s">
        <v>17</v>
      </c>
      <c r="L6" s="8" t="s">
        <v>18</v>
      </c>
      <c r="M6" s="9" t="s">
        <v>6</v>
      </c>
      <c r="N6" s="8" t="s">
        <v>16</v>
      </c>
      <c r="O6" s="8" t="s">
        <v>17</v>
      </c>
      <c r="P6" s="8" t="s">
        <v>18</v>
      </c>
      <c r="Q6" s="9" t="s">
        <v>6</v>
      </c>
      <c r="R6" s="10" t="s">
        <v>16</v>
      </c>
      <c r="S6" s="10" t="s">
        <v>17</v>
      </c>
      <c r="T6" s="10" t="s">
        <v>18</v>
      </c>
      <c r="U6" s="11" t="s">
        <v>6</v>
      </c>
      <c r="V6" s="35"/>
      <c r="W6" s="53"/>
      <c r="X6" s="56"/>
      <c r="Y6" s="59"/>
    </row>
    <row r="7" spans="1:26" ht="27.75" customHeight="1">
      <c r="A7" s="22" t="s">
        <v>24</v>
      </c>
      <c r="B7" s="12">
        <v>50</v>
      </c>
      <c r="C7" s="12">
        <v>50</v>
      </c>
      <c r="D7" s="12">
        <v>50</v>
      </c>
      <c r="E7" s="13">
        <f>AVERAGE(B7:D7)</f>
        <v>50</v>
      </c>
      <c r="F7" s="14">
        <v>35</v>
      </c>
      <c r="G7" s="14">
        <v>35</v>
      </c>
      <c r="H7" s="14">
        <v>35</v>
      </c>
      <c r="I7" s="15">
        <f>AVERAGE(F7:H7)</f>
        <v>35</v>
      </c>
      <c r="J7" s="14">
        <v>35</v>
      </c>
      <c r="K7" s="14">
        <v>35</v>
      </c>
      <c r="L7" s="14">
        <v>35</v>
      </c>
      <c r="M7" s="15">
        <f>AVERAGE(J7:L7)</f>
        <v>35</v>
      </c>
      <c r="N7" s="14">
        <v>30</v>
      </c>
      <c r="O7" s="14">
        <v>30</v>
      </c>
      <c r="P7" s="14">
        <v>30</v>
      </c>
      <c r="Q7" s="15">
        <f>AVERAGE(N7:P7)</f>
        <v>30</v>
      </c>
      <c r="R7" s="16">
        <v>200</v>
      </c>
      <c r="S7" s="16">
        <v>200</v>
      </c>
      <c r="T7" s="16">
        <v>200</v>
      </c>
      <c r="U7" s="17">
        <f>AVERAGE(R7:T7)</f>
        <v>200</v>
      </c>
      <c r="V7" s="18">
        <f>SUM(E7,I7,M7,Q7,U7)</f>
        <v>350</v>
      </c>
      <c r="W7" s="19">
        <v>485.21</v>
      </c>
      <c r="X7" s="20">
        <f>SUM(V7:W7)</f>
        <v>835.21</v>
      </c>
      <c r="Y7" s="21">
        <v>1</v>
      </c>
    </row>
    <row r="8" spans="1:26" ht="27.75" customHeight="1">
      <c r="A8" s="22" t="s">
        <v>25</v>
      </c>
      <c r="B8" s="12">
        <v>45</v>
      </c>
      <c r="C8" s="12">
        <v>45</v>
      </c>
      <c r="D8" s="12">
        <v>35</v>
      </c>
      <c r="E8" s="13">
        <f>AVERAGE(B8:D8)</f>
        <v>41.666666666666664</v>
      </c>
      <c r="F8" s="14">
        <v>32</v>
      </c>
      <c r="G8" s="14">
        <v>32</v>
      </c>
      <c r="H8" s="14">
        <v>30</v>
      </c>
      <c r="I8" s="15">
        <f>AVERAGE(F8:H8)</f>
        <v>31.333333333333332</v>
      </c>
      <c r="J8" s="14">
        <v>32</v>
      </c>
      <c r="K8" s="14">
        <v>32</v>
      </c>
      <c r="L8" s="14">
        <v>30</v>
      </c>
      <c r="M8" s="15">
        <f>AVERAGE(J8:L8)</f>
        <v>31.333333333333332</v>
      </c>
      <c r="N8" s="14">
        <v>27</v>
      </c>
      <c r="O8" s="14">
        <v>27</v>
      </c>
      <c r="P8" s="14">
        <v>25</v>
      </c>
      <c r="Q8" s="15">
        <f>AVERAGE(N8:P8)</f>
        <v>26.333333333333332</v>
      </c>
      <c r="R8" s="16">
        <v>180</v>
      </c>
      <c r="S8" s="16">
        <v>180</v>
      </c>
      <c r="T8" s="16">
        <v>150</v>
      </c>
      <c r="U8" s="17">
        <f>AVERAGE(R8:T8)</f>
        <v>170</v>
      </c>
      <c r="V8" s="18">
        <f>SUM(E8,I8,M8,Q8,U8)</f>
        <v>300.66666666666663</v>
      </c>
      <c r="W8" s="19">
        <v>360.65</v>
      </c>
      <c r="X8" s="20">
        <f t="shared" ref="X8:X11" si="0">SUM(V8:W8)</f>
        <v>661.31666666666661</v>
      </c>
      <c r="Y8" s="21">
        <v>2</v>
      </c>
    </row>
    <row r="9" spans="1:26" ht="27.75" customHeight="1">
      <c r="A9" s="22" t="s">
        <v>26</v>
      </c>
      <c r="B9" s="12">
        <v>40</v>
      </c>
      <c r="C9" s="12">
        <v>45</v>
      </c>
      <c r="D9" s="12">
        <v>25</v>
      </c>
      <c r="E9" s="13">
        <f>AVERAGE(B9:D9)</f>
        <v>36.666666666666664</v>
      </c>
      <c r="F9" s="14">
        <v>30</v>
      </c>
      <c r="G9" s="14">
        <v>30</v>
      </c>
      <c r="H9" s="14">
        <v>20</v>
      </c>
      <c r="I9" s="15">
        <f>AVERAGE(F9:H9)</f>
        <v>26.666666666666668</v>
      </c>
      <c r="J9" s="14">
        <v>32</v>
      </c>
      <c r="K9" s="14">
        <v>32</v>
      </c>
      <c r="L9" s="14">
        <v>20</v>
      </c>
      <c r="M9" s="15">
        <f>AVERAGE(J9:L9)</f>
        <v>28</v>
      </c>
      <c r="N9" s="14">
        <v>25</v>
      </c>
      <c r="O9" s="14">
        <v>25</v>
      </c>
      <c r="P9" s="14">
        <v>15</v>
      </c>
      <c r="Q9" s="15">
        <f>AVERAGE(N9:P9)</f>
        <v>21.666666666666668</v>
      </c>
      <c r="R9" s="16">
        <v>180</v>
      </c>
      <c r="S9" s="16">
        <v>150</v>
      </c>
      <c r="T9" s="16">
        <v>100</v>
      </c>
      <c r="U9" s="17">
        <f>AVERAGE(R9:T9)</f>
        <v>143.33333333333334</v>
      </c>
      <c r="V9" s="18">
        <f>SUM(E9,I9,M9,Q9,U9)</f>
        <v>256.33333333333337</v>
      </c>
      <c r="W9" s="19">
        <v>349.24</v>
      </c>
      <c r="X9" s="20">
        <f t="shared" si="0"/>
        <v>605.57333333333338</v>
      </c>
      <c r="Y9" s="21">
        <v>3</v>
      </c>
    </row>
    <row r="10" spans="1:26" ht="27.75" customHeight="1">
      <c r="A10" s="22" t="s">
        <v>27</v>
      </c>
      <c r="B10" s="12">
        <v>42</v>
      </c>
      <c r="C10" s="12">
        <v>45</v>
      </c>
      <c r="D10" s="12">
        <v>30</v>
      </c>
      <c r="E10" s="13">
        <f>AVERAGE(B10:D10)</f>
        <v>39</v>
      </c>
      <c r="F10" s="14">
        <v>32</v>
      </c>
      <c r="G10" s="14">
        <v>32</v>
      </c>
      <c r="H10" s="14">
        <v>20</v>
      </c>
      <c r="I10" s="15">
        <f>AVERAGE(F10:H10)</f>
        <v>28</v>
      </c>
      <c r="J10" s="14">
        <v>32</v>
      </c>
      <c r="K10" s="14">
        <v>32</v>
      </c>
      <c r="L10" s="14">
        <v>20</v>
      </c>
      <c r="M10" s="15">
        <f>AVERAGE(J10:L10)</f>
        <v>28</v>
      </c>
      <c r="N10" s="14">
        <v>25</v>
      </c>
      <c r="O10" s="14">
        <v>27</v>
      </c>
      <c r="P10" s="14">
        <v>15</v>
      </c>
      <c r="Q10" s="15">
        <f>AVERAGE(N10:P10)</f>
        <v>22.333333333333332</v>
      </c>
      <c r="R10" s="16">
        <v>180</v>
      </c>
      <c r="S10" s="16">
        <v>180</v>
      </c>
      <c r="T10" s="16">
        <v>100</v>
      </c>
      <c r="U10" s="17">
        <f>AVERAGE(R10:T10)</f>
        <v>153.33333333333334</v>
      </c>
      <c r="V10" s="18">
        <f>SUM(E10,I10,M10,Q10,U10)</f>
        <v>270.66666666666669</v>
      </c>
      <c r="W10" s="19">
        <v>327.61</v>
      </c>
      <c r="X10" s="20">
        <f t="shared" si="0"/>
        <v>598.27666666666664</v>
      </c>
      <c r="Y10" s="21">
        <v>4</v>
      </c>
    </row>
    <row r="11" spans="1:26" ht="48.6" customHeight="1">
      <c r="A11" s="22" t="s">
        <v>28</v>
      </c>
      <c r="B11" s="12">
        <v>43</v>
      </c>
      <c r="C11" s="12">
        <v>45</v>
      </c>
      <c r="D11" s="12">
        <v>25</v>
      </c>
      <c r="E11" s="13">
        <f>AVERAGE(B11:D11)</f>
        <v>37.666666666666664</v>
      </c>
      <c r="F11" s="14">
        <v>33</v>
      </c>
      <c r="G11" s="14">
        <v>30</v>
      </c>
      <c r="H11" s="14">
        <v>20</v>
      </c>
      <c r="I11" s="15">
        <f>AVERAGE(F11:H11)</f>
        <v>27.666666666666668</v>
      </c>
      <c r="J11" s="14">
        <v>32</v>
      </c>
      <c r="K11" s="14">
        <v>32</v>
      </c>
      <c r="L11" s="14">
        <v>20</v>
      </c>
      <c r="M11" s="15">
        <f>AVERAGE(J11:L11)</f>
        <v>28</v>
      </c>
      <c r="N11" s="14">
        <v>25</v>
      </c>
      <c r="O11" s="14">
        <v>30</v>
      </c>
      <c r="P11" s="14">
        <v>15</v>
      </c>
      <c r="Q11" s="15">
        <f>AVERAGE(N11:P11)</f>
        <v>23.333333333333332</v>
      </c>
      <c r="R11" s="16">
        <v>190</v>
      </c>
      <c r="S11" s="16">
        <v>150</v>
      </c>
      <c r="T11" s="16">
        <v>100</v>
      </c>
      <c r="U11" s="17">
        <f>AVERAGE(R11:T11)</f>
        <v>146.66666666666666</v>
      </c>
      <c r="V11" s="18">
        <f>SUM(E11,I11,M11,Q11,U11)</f>
        <v>263.33333333333331</v>
      </c>
      <c r="W11" s="19">
        <v>298.81</v>
      </c>
      <c r="X11" s="20">
        <f t="shared" si="0"/>
        <v>562.14333333333332</v>
      </c>
      <c r="Y11" s="21">
        <v>5</v>
      </c>
    </row>
    <row r="12" spans="1:26" ht="27.75" customHeight="1">
      <c r="A12" s="60"/>
      <c r="B12" s="61"/>
      <c r="C12" s="61"/>
      <c r="D12" s="61"/>
      <c r="E12" s="62"/>
      <c r="F12" s="61"/>
      <c r="G12" s="61"/>
      <c r="H12" s="61"/>
      <c r="I12" s="63"/>
      <c r="J12" s="61"/>
      <c r="K12" s="61"/>
      <c r="L12" s="61"/>
      <c r="M12" s="63"/>
      <c r="N12" s="61"/>
      <c r="O12" s="61"/>
      <c r="P12" s="61"/>
      <c r="Q12" s="63"/>
      <c r="R12" s="61"/>
      <c r="S12" s="61"/>
      <c r="T12" s="61"/>
      <c r="U12" s="62"/>
      <c r="V12" s="62"/>
      <c r="W12" s="62"/>
      <c r="X12" s="62"/>
      <c r="Y12" s="64"/>
    </row>
    <row r="13" spans="1:26">
      <c r="Q13" s="3" t="s">
        <v>7</v>
      </c>
    </row>
    <row r="14" spans="1:26">
      <c r="Q14" t="s">
        <v>30</v>
      </c>
    </row>
    <row r="15" spans="1:26">
      <c r="Q15" t="s">
        <v>8</v>
      </c>
    </row>
    <row r="16" spans="1:26">
      <c r="Q16" t="s">
        <v>22</v>
      </c>
    </row>
    <row r="18" spans="17:17">
      <c r="Q18" s="4" t="s">
        <v>21</v>
      </c>
    </row>
    <row r="19" spans="17:17">
      <c r="Q19" t="s">
        <v>19</v>
      </c>
    </row>
    <row r="20" spans="17:17">
      <c r="Q20" t="s">
        <v>20</v>
      </c>
    </row>
  </sheetData>
  <mergeCells count="17">
    <mergeCell ref="W4:W6"/>
    <mergeCell ref="X4:X6"/>
    <mergeCell ref="Y4:Y6"/>
    <mergeCell ref="F5:I5"/>
    <mergeCell ref="J5:M5"/>
    <mergeCell ref="N5:Q5"/>
    <mergeCell ref="A1:Y1"/>
    <mergeCell ref="A2:Y2"/>
    <mergeCell ref="B3:Q3"/>
    <mergeCell ref="R3:U3"/>
    <mergeCell ref="V3:Y3"/>
    <mergeCell ref="A4:A6"/>
    <mergeCell ref="B4:E5"/>
    <mergeCell ref="F4:Q4"/>
    <mergeCell ref="V4:V6"/>
    <mergeCell ref="R4:U4"/>
    <mergeCell ref="R5:U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ΤΕΛΙΚΟΣ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Γραφείο Προσωπικού 6</dc:creator>
  <cp:lastModifiedBy>nosil5</cp:lastModifiedBy>
  <cp:lastPrinted>2023-10-25T10:32:55Z</cp:lastPrinted>
  <dcterms:created xsi:type="dcterms:W3CDTF">2023-09-05T08:29:26Z</dcterms:created>
  <dcterms:modified xsi:type="dcterms:W3CDTF">2023-11-14T07:47:02Z</dcterms:modified>
</cp:coreProperties>
</file>